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#INES\2023\GRAD\#izvršenje\"/>
    </mc:Choice>
  </mc:AlternateContent>
  <xr:revisionPtr revIDLastSave="0" documentId="13_ncr:1_{7BD4BFB3-4CD9-4088-B64D-EBD62724660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viškovi ukupno" sheetId="3" r:id="rId2"/>
    <sheet name="Sheet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3" l="1"/>
  <c r="D14" i="3"/>
  <c r="C14" i="3"/>
  <c r="B14" i="3"/>
  <c r="D12" i="3"/>
  <c r="D3" i="3"/>
  <c r="D4" i="3"/>
  <c r="D5" i="3"/>
  <c r="D6" i="3"/>
  <c r="D7" i="3"/>
  <c r="D8" i="3"/>
  <c r="D9" i="3"/>
  <c r="D10" i="3"/>
  <c r="D11" i="3"/>
  <c r="D2" i="3"/>
  <c r="B10" i="3"/>
  <c r="B9" i="3"/>
  <c r="B8" i="3"/>
  <c r="B7" i="3"/>
  <c r="B6" i="3"/>
  <c r="B5" i="3"/>
  <c r="B4" i="3"/>
  <c r="B3" i="3"/>
  <c r="B2" i="3"/>
  <c r="C12" i="3"/>
  <c r="C11" i="3"/>
  <c r="C10" i="3"/>
  <c r="C9" i="3"/>
  <c r="C8" i="3"/>
  <c r="C7" i="3"/>
  <c r="C6" i="3"/>
  <c r="C5" i="3"/>
  <c r="C4" i="3"/>
  <c r="C3" i="3"/>
  <c r="C2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<sst xmlns="http://schemas.openxmlformats.org/spreadsheetml/2006/main" count="154" uniqueCount="59">
  <si>
    <t xml:space="preserve">GRAD PREGRADA </t>
  </si>
  <si>
    <t>Datum: 15.04.2024</t>
  </si>
  <si>
    <t/>
  </si>
  <si>
    <t>Vrijeme: 08:15</t>
  </si>
  <si>
    <t>Josipa Karla Tuškana 2, 49218  Pregrada</t>
  </si>
  <si>
    <t>49218 Pregrada</t>
  </si>
  <si>
    <t>OIB: 01467072751</t>
  </si>
  <si>
    <t>Preraspodjela proračuna za 2023</t>
  </si>
  <si>
    <t>za razdoblje od 1.1.2023. do 15.4.2024.</t>
  </si>
  <si>
    <t>BROJ KONTA</t>
  </si>
  <si>
    <t>VRSTA PRIHODA / PRIMITAKA</t>
  </si>
  <si>
    <t>PLANIRANO</t>
  </si>
  <si>
    <t>REALIZIRANO</t>
  </si>
  <si>
    <t>INDEKS</t>
  </si>
  <si>
    <t xml:space="preserve">  </t>
  </si>
  <si>
    <t>SVEUKUPNO PRIHODI</t>
  </si>
  <si>
    <t>Izvor   1.1.</t>
  </si>
  <si>
    <t>Opći prihodi i primici proračuna</t>
  </si>
  <si>
    <t>6</t>
  </si>
  <si>
    <t>Prihodi poslovanja</t>
  </si>
  <si>
    <t>9</t>
  </si>
  <si>
    <t>Vlastiti izvori</t>
  </si>
  <si>
    <t>Izvor   2.1.</t>
  </si>
  <si>
    <t>Vlastiti prihodi</t>
  </si>
  <si>
    <t>Izvor   2.2.</t>
  </si>
  <si>
    <t>Vlastiti prihodi - pror.korisnik</t>
  </si>
  <si>
    <t>Izvor   3.1.</t>
  </si>
  <si>
    <t>Prihodi za posebne namjene</t>
  </si>
  <si>
    <t>Izvor   3.2.</t>
  </si>
  <si>
    <t>Prihodi za posebne namjene - korisnik</t>
  </si>
  <si>
    <t>Izvor   4.1.</t>
  </si>
  <si>
    <t>Pomoći</t>
  </si>
  <si>
    <t>Izvor   4.2.</t>
  </si>
  <si>
    <t>Pomoći - korisnik</t>
  </si>
  <si>
    <t>Izvor   5.1.</t>
  </si>
  <si>
    <t>Donacije</t>
  </si>
  <si>
    <t>Izvor   5.2.</t>
  </si>
  <si>
    <t>Donacije - korisnik</t>
  </si>
  <si>
    <t>Izvor   6.1.</t>
  </si>
  <si>
    <t>Prihodi od prodaje ili zamjene nefin.imovine i nakn.štete s</t>
  </si>
  <si>
    <t>7</t>
  </si>
  <si>
    <t>Prihodi od prodaje nefinancijske imovine</t>
  </si>
  <si>
    <t>Izvor   7.1.</t>
  </si>
  <si>
    <t>Namjenski primici od zaduživanja</t>
  </si>
  <si>
    <t>8</t>
  </si>
  <si>
    <t>Primici od financijske imovine i zaduživanja</t>
  </si>
  <si>
    <t>VRSTA RASHODA / IZDATKA</t>
  </si>
  <si>
    <t>SVEUKUPNO RASHODI / IZDACI</t>
  </si>
  <si>
    <t>3</t>
  </si>
  <si>
    <t>Rashodi poslovanja</t>
  </si>
  <si>
    <t>4</t>
  </si>
  <si>
    <t>Rashodi za nabavu nefinancijske imovine</t>
  </si>
  <si>
    <t>5</t>
  </si>
  <si>
    <t>Izdaci za financijsku imovinu i otplate zajmova</t>
  </si>
  <si>
    <t>Izvor   1.2.</t>
  </si>
  <si>
    <t>Opći prihodi i primici korisnika</t>
  </si>
  <si>
    <t>prihodi</t>
  </si>
  <si>
    <t>rashodi</t>
  </si>
  <si>
    <t>razlkika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</si>
</sst>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A]#,##0.00;\-\ #,##0.00"/>
    <numFmt numFmtId="165" formatCode="_-* #,##0.00\ [$€-1]_-;\-* #,##0.00\ [$€-1]_-;_-* &quot;-&quot;??\ [$€-1]_-;_-@_-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9"/>
      <color rgb="FFFFFFFF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  <fill>
      <patternFill patternType="solid">
        <fgColor rgb="FFFEDE01"/>
        <bgColor rgb="FFFEDE01"/>
      </patternFill>
    </fill>
    <fill>
      <patternFill patternType="none">
        <fgColor rgb="FFFEDE01"/>
        <bgColor rgb="FFFEDE01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5">
    <xf numFmtId="0" fontId="1" fillId="0" borderId="0" xfId="0" applyFont="1"/>
    <xf numFmtId="0" fontId="2" fillId="0" borderId="1" xfId="1" applyFont="1" applyBorder="1" applyAlignment="1">
      <alignment vertical="center" wrapText="1" readingOrder="1"/>
    </xf>
    <xf numFmtId="0" fontId="2" fillId="0" borderId="1" xfId="1" applyFont="1" applyBorder="1" applyAlignment="1">
      <alignment horizontal="right" vertical="center" wrapText="1" readingOrder="1"/>
    </xf>
    <xf numFmtId="0" fontId="5" fillId="2" borderId="0" xfId="1" applyFont="1" applyFill="1" applyAlignment="1">
      <alignment horizontal="left" vertical="center" wrapText="1" readingOrder="1"/>
    </xf>
    <xf numFmtId="0" fontId="5" fillId="2" borderId="0" xfId="1" applyFont="1" applyFill="1" applyAlignment="1">
      <alignment vertical="center" wrapText="1" readingOrder="1"/>
    </xf>
    <xf numFmtId="164" fontId="5" fillId="2" borderId="0" xfId="1" applyNumberFormat="1" applyFont="1" applyFill="1" applyAlignment="1">
      <alignment horizontal="right" vertical="center" wrapText="1" readingOrder="1"/>
    </xf>
    <xf numFmtId="0" fontId="6" fillId="3" borderId="0" xfId="1" applyFont="1" applyFill="1" applyAlignment="1">
      <alignment horizontal="left" vertical="center" wrapText="1" readingOrder="1"/>
    </xf>
    <xf numFmtId="0" fontId="6" fillId="3" borderId="0" xfId="1" applyFont="1" applyFill="1" applyAlignment="1">
      <alignment vertical="center" wrapText="1" readingOrder="1"/>
    </xf>
    <xf numFmtId="164" fontId="6" fillId="3" borderId="0" xfId="1" applyNumberFormat="1" applyFont="1" applyFill="1" applyAlignment="1">
      <alignment horizontal="right" vertical="center" wrapText="1" readingOrder="1"/>
    </xf>
    <xf numFmtId="0" fontId="2" fillId="4" borderId="0" xfId="1" applyFont="1" applyFill="1" applyAlignment="1">
      <alignment horizontal="left" vertical="center" wrapText="1" readingOrder="1"/>
    </xf>
    <xf numFmtId="0" fontId="2" fillId="4" borderId="0" xfId="1" applyFont="1" applyFill="1" applyAlignment="1">
      <alignment vertical="center" wrapText="1" readingOrder="1"/>
    </xf>
    <xf numFmtId="164" fontId="2" fillId="4" borderId="0" xfId="1" applyNumberFormat="1" applyFont="1" applyFill="1" applyAlignment="1">
      <alignment horizontal="right" vertical="center" wrapText="1" readingOrder="1"/>
    </xf>
    <xf numFmtId="0" fontId="2" fillId="0" borderId="0" xfId="1" applyFont="1" applyAlignment="1">
      <alignment vertical="top" wrapText="1" readingOrder="1"/>
    </xf>
    <xf numFmtId="0" fontId="1" fillId="0" borderId="0" xfId="0" applyFont="1"/>
    <xf numFmtId="0" fontId="2" fillId="0" borderId="0" xfId="1" applyFont="1" applyAlignment="1">
      <alignment horizontal="left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2" fillId="0" borderId="1" xfId="1" applyFont="1" applyBorder="1" applyAlignment="1">
      <alignment horizontal="right" vertical="center" wrapText="1" readingOrder="1"/>
    </xf>
    <xf numFmtId="0" fontId="1" fillId="0" borderId="1" xfId="1" applyFont="1" applyBorder="1" applyAlignment="1">
      <alignment vertical="top" wrapText="1"/>
    </xf>
    <xf numFmtId="164" fontId="5" fillId="2" borderId="0" xfId="1" applyNumberFormat="1" applyFont="1" applyFill="1" applyAlignment="1">
      <alignment horizontal="right" vertical="center" wrapText="1" readingOrder="1"/>
    </xf>
    <xf numFmtId="164" fontId="6" fillId="3" borderId="0" xfId="1" applyNumberFormat="1" applyFont="1" applyFill="1" applyAlignment="1">
      <alignment horizontal="right" vertical="center" wrapText="1" readingOrder="1"/>
    </xf>
    <xf numFmtId="164" fontId="2" fillId="4" borderId="0" xfId="1" applyNumberFormat="1" applyFont="1" applyFill="1" applyAlignment="1">
      <alignment horizontal="right" vertical="center" wrapText="1" readingOrder="1"/>
    </xf>
    <xf numFmtId="165" fontId="1" fillId="0" borderId="0" xfId="0" applyNumberFormat="1" applyFont="1"/>
    <xf numFmtId="0" fontId="1" fillId="0" borderId="2" xfId="0" applyFont="1" applyBorder="1"/>
    <xf numFmtId="165" fontId="1" fillId="0" borderId="2" xfId="0" applyNumberFormat="1" applyFont="1" applyBorder="1"/>
  </cellXfs>
  <cellStyles count="2">
    <cellStyle name="Normal" xfId="1" xr:uid="{00000000-0005-0000-0000-000000000000}"/>
    <cellStyle name="Normal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FFFF"/>
      <rgbColor rgb="00FEDE01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showGridLines="0" topLeftCell="A22" workbookViewId="0">
      <selection activeCell="C37" sqref="C37"/>
    </sheetView>
  </sheetViews>
  <sheetFormatPr defaultRowHeight="14.4" x14ac:dyDescent="0.3"/>
  <cols>
    <col min="1" max="1" width="16.21875" customWidth="1"/>
    <col min="2" max="2" width="44.5546875" customWidth="1"/>
    <col min="3" max="3" width="14.88671875" customWidth="1"/>
    <col min="4" max="4" width="8.109375" customWidth="1"/>
    <col min="5" max="6" width="6.77734375" customWidth="1"/>
    <col min="7" max="8" width="1.33203125" customWidth="1"/>
    <col min="9" max="9" width="0" hidden="1" customWidth="1"/>
    <col min="10" max="10" width="1.33203125" customWidth="1"/>
  </cols>
  <sheetData>
    <row r="1" spans="1:8" ht="12.75" customHeight="1" x14ac:dyDescent="0.3">
      <c r="A1" s="12" t="s">
        <v>0</v>
      </c>
      <c r="B1" s="13"/>
      <c r="C1" s="13"/>
      <c r="D1" s="13"/>
      <c r="E1" s="14" t="s">
        <v>1</v>
      </c>
      <c r="F1" s="13"/>
      <c r="G1" s="13"/>
      <c r="H1" s="13"/>
    </row>
    <row r="2" spans="1:8" ht="1.35" customHeight="1" x14ac:dyDescent="0.3"/>
    <row r="3" spans="1:8" ht="12.75" customHeight="1" x14ac:dyDescent="0.3">
      <c r="A3" s="12" t="s">
        <v>2</v>
      </c>
      <c r="B3" s="13"/>
      <c r="C3" s="13"/>
      <c r="D3" s="13"/>
      <c r="E3" s="14" t="s">
        <v>3</v>
      </c>
      <c r="F3" s="13"/>
      <c r="G3" s="13"/>
      <c r="H3" s="13"/>
    </row>
    <row r="4" spans="1:8" ht="1.35" customHeight="1" x14ac:dyDescent="0.3"/>
    <row r="5" spans="1:8" ht="12.75" customHeight="1" x14ac:dyDescent="0.3">
      <c r="A5" s="12" t="s">
        <v>4</v>
      </c>
      <c r="B5" s="13"/>
      <c r="C5" s="13"/>
      <c r="D5" s="13"/>
      <c r="E5" s="13"/>
      <c r="F5" s="13"/>
      <c r="G5" s="13"/>
      <c r="H5" s="13"/>
    </row>
    <row r="6" spans="1:8" ht="1.35" customHeight="1" x14ac:dyDescent="0.3"/>
    <row r="7" spans="1:8" ht="12.75" customHeight="1" x14ac:dyDescent="0.3">
      <c r="A7" s="12" t="s">
        <v>5</v>
      </c>
      <c r="B7" s="13"/>
      <c r="C7" s="13"/>
      <c r="D7" s="13"/>
      <c r="E7" s="13"/>
      <c r="F7" s="13"/>
      <c r="G7" s="13"/>
      <c r="H7" s="13"/>
    </row>
    <row r="8" spans="1:8" ht="1.35" customHeight="1" x14ac:dyDescent="0.3"/>
    <row r="9" spans="1:8" ht="12.75" customHeight="1" x14ac:dyDescent="0.3">
      <c r="A9" s="12" t="s">
        <v>6</v>
      </c>
      <c r="B9" s="13"/>
      <c r="C9" s="13"/>
      <c r="D9" s="13"/>
      <c r="E9" s="13"/>
      <c r="F9" s="13"/>
      <c r="G9" s="13"/>
      <c r="H9" s="13"/>
    </row>
    <row r="10" spans="1:8" ht="8.5500000000000007" customHeight="1" x14ac:dyDescent="0.3"/>
    <row r="11" spans="1:8" ht="19.8" customHeight="1" x14ac:dyDescent="0.3">
      <c r="A11" s="15" t="s">
        <v>7</v>
      </c>
      <c r="B11" s="13"/>
      <c r="C11" s="13"/>
      <c r="D11" s="13"/>
      <c r="E11" s="13"/>
      <c r="F11" s="13"/>
    </row>
    <row r="12" spans="1:8" ht="1.5" customHeight="1" x14ac:dyDescent="0.3"/>
    <row r="13" spans="1:8" ht="14.1" customHeight="1" x14ac:dyDescent="0.3">
      <c r="A13" s="16" t="s">
        <v>8</v>
      </c>
      <c r="B13" s="13"/>
      <c r="C13" s="13"/>
      <c r="D13" s="13"/>
      <c r="E13" s="13"/>
      <c r="F13" s="13"/>
    </row>
    <row r="14" spans="1:8" ht="14.25" customHeight="1" x14ac:dyDescent="0.3"/>
    <row r="15" spans="1:8" x14ac:dyDescent="0.3">
      <c r="A15" s="1" t="s">
        <v>9</v>
      </c>
      <c r="B15" s="1" t="s">
        <v>10</v>
      </c>
      <c r="C15" s="2" t="s">
        <v>11</v>
      </c>
      <c r="D15" s="17" t="s">
        <v>12</v>
      </c>
      <c r="E15" s="18"/>
      <c r="F15" s="17" t="s">
        <v>13</v>
      </c>
      <c r="G15" s="18"/>
    </row>
    <row r="16" spans="1:8" x14ac:dyDescent="0.3">
      <c r="A16" s="3" t="s">
        <v>14</v>
      </c>
      <c r="B16" s="4" t="s">
        <v>15</v>
      </c>
      <c r="C16" s="5">
        <v>8761325.4299999997</v>
      </c>
      <c r="D16" s="19">
        <v>6971338.9400000004</v>
      </c>
      <c r="E16" s="13"/>
      <c r="F16" s="19">
        <v>79.569455508742578</v>
      </c>
      <c r="G16" s="13"/>
    </row>
    <row r="17" spans="1:7" x14ac:dyDescent="0.3">
      <c r="A17" s="6" t="s">
        <v>16</v>
      </c>
      <c r="B17" s="7" t="s">
        <v>17</v>
      </c>
      <c r="C17" s="8">
        <v>2868375.82</v>
      </c>
      <c r="D17" s="20">
        <v>2626341.6800000002</v>
      </c>
      <c r="E17" s="13"/>
      <c r="F17" s="20">
        <v>91.561979489842443</v>
      </c>
      <c r="G17" s="13"/>
    </row>
    <row r="18" spans="1:7" x14ac:dyDescent="0.3">
      <c r="A18" s="9" t="s">
        <v>18</v>
      </c>
      <c r="B18" s="10" t="s">
        <v>19</v>
      </c>
      <c r="C18" s="11">
        <v>2868375.82</v>
      </c>
      <c r="D18" s="21">
        <v>2626341.6800000002</v>
      </c>
      <c r="E18" s="13"/>
      <c r="F18" s="21">
        <v>91.561979489842443</v>
      </c>
      <c r="G18" s="13"/>
    </row>
    <row r="19" spans="1:7" x14ac:dyDescent="0.3">
      <c r="A19" s="9" t="s">
        <v>20</v>
      </c>
      <c r="B19" s="10" t="s">
        <v>21</v>
      </c>
      <c r="C19" s="11">
        <v>0</v>
      </c>
      <c r="D19" s="21">
        <v>0</v>
      </c>
      <c r="E19" s="13"/>
      <c r="F19" s="21">
        <v>0</v>
      </c>
      <c r="G19" s="13"/>
    </row>
    <row r="20" spans="1:7" x14ac:dyDescent="0.3">
      <c r="A20" s="6" t="s">
        <v>22</v>
      </c>
      <c r="B20" s="7" t="s">
        <v>23</v>
      </c>
      <c r="C20" s="8">
        <v>137966.35999999999</v>
      </c>
      <c r="D20" s="20">
        <v>74031.87</v>
      </c>
      <c r="E20" s="13"/>
      <c r="F20" s="20">
        <v>53.65936305052913</v>
      </c>
      <c r="G20" s="13"/>
    </row>
    <row r="21" spans="1:7" x14ac:dyDescent="0.3">
      <c r="A21" s="9" t="s">
        <v>18</v>
      </c>
      <c r="B21" s="10" t="s">
        <v>19</v>
      </c>
      <c r="C21" s="11">
        <v>137966.35999999999</v>
      </c>
      <c r="D21" s="21">
        <v>74031.87</v>
      </c>
      <c r="E21" s="13"/>
      <c r="F21" s="21">
        <v>53.65936305052913</v>
      </c>
      <c r="G21" s="13"/>
    </row>
    <row r="22" spans="1:7" x14ac:dyDescent="0.3">
      <c r="A22" s="9" t="s">
        <v>20</v>
      </c>
      <c r="B22" s="10" t="s">
        <v>21</v>
      </c>
      <c r="C22" s="11">
        <v>0</v>
      </c>
      <c r="D22" s="21">
        <v>0</v>
      </c>
      <c r="E22" s="13"/>
      <c r="F22" s="21">
        <v>0</v>
      </c>
      <c r="G22" s="13"/>
    </row>
    <row r="23" spans="1:7" x14ac:dyDescent="0.3">
      <c r="A23" s="6" t="s">
        <v>24</v>
      </c>
      <c r="B23" s="7" t="s">
        <v>25</v>
      </c>
      <c r="C23" s="8">
        <v>6004.6</v>
      </c>
      <c r="D23" s="20">
        <v>5821.42</v>
      </c>
      <c r="E23" s="13"/>
      <c r="F23" s="20">
        <v>96.949338840222495</v>
      </c>
      <c r="G23" s="13"/>
    </row>
    <row r="24" spans="1:7" x14ac:dyDescent="0.3">
      <c r="A24" s="9" t="s">
        <v>18</v>
      </c>
      <c r="B24" s="10" t="s">
        <v>19</v>
      </c>
      <c r="C24" s="11">
        <v>2535.36</v>
      </c>
      <c r="D24" s="21">
        <v>2352.1799999999998</v>
      </c>
      <c r="E24" s="13"/>
      <c r="F24" s="21">
        <v>92.774990533888683</v>
      </c>
      <c r="G24" s="13"/>
    </row>
    <row r="25" spans="1:7" x14ac:dyDescent="0.3">
      <c r="A25" s="9" t="s">
        <v>20</v>
      </c>
      <c r="B25" s="10" t="s">
        <v>21</v>
      </c>
      <c r="C25" s="11">
        <v>3469.24</v>
      </c>
      <c r="D25" s="21">
        <v>3469.24</v>
      </c>
      <c r="E25" s="13"/>
      <c r="F25" s="21">
        <v>100</v>
      </c>
      <c r="G25" s="13"/>
    </row>
    <row r="26" spans="1:7" x14ac:dyDescent="0.3">
      <c r="A26" s="6" t="s">
        <v>26</v>
      </c>
      <c r="B26" s="7" t="s">
        <v>27</v>
      </c>
      <c r="C26" s="8">
        <v>227003.59</v>
      </c>
      <c r="D26" s="20">
        <v>159844.01</v>
      </c>
      <c r="E26" s="13"/>
      <c r="F26" s="20">
        <v>70.414749828405803</v>
      </c>
      <c r="G26" s="13"/>
    </row>
    <row r="27" spans="1:7" x14ac:dyDescent="0.3">
      <c r="A27" s="9" t="s">
        <v>18</v>
      </c>
      <c r="B27" s="10" t="s">
        <v>19</v>
      </c>
      <c r="C27" s="11">
        <v>227003.59</v>
      </c>
      <c r="D27" s="21">
        <v>159844.01</v>
      </c>
      <c r="E27" s="13"/>
      <c r="F27" s="21">
        <v>70.414749828405803</v>
      </c>
      <c r="G27" s="13"/>
    </row>
    <row r="28" spans="1:7" x14ac:dyDescent="0.3">
      <c r="A28" s="6" t="s">
        <v>28</v>
      </c>
      <c r="B28" s="7" t="s">
        <v>29</v>
      </c>
      <c r="C28" s="8">
        <v>310706.2</v>
      </c>
      <c r="D28" s="20">
        <v>302991.68</v>
      </c>
      <c r="E28" s="13"/>
      <c r="F28" s="20">
        <v>97.517101364568845</v>
      </c>
      <c r="G28" s="13"/>
    </row>
    <row r="29" spans="1:7" x14ac:dyDescent="0.3">
      <c r="A29" s="9" t="s">
        <v>18</v>
      </c>
      <c r="B29" s="10" t="s">
        <v>19</v>
      </c>
      <c r="C29" s="11">
        <v>297274.19</v>
      </c>
      <c r="D29" s="21">
        <v>289559.67</v>
      </c>
      <c r="E29" s="13"/>
      <c r="F29" s="21">
        <v>97.40491429814341</v>
      </c>
      <c r="G29" s="13"/>
    </row>
    <row r="30" spans="1:7" x14ac:dyDescent="0.3">
      <c r="A30" s="9" t="s">
        <v>20</v>
      </c>
      <c r="B30" s="10" t="s">
        <v>21</v>
      </c>
      <c r="C30" s="11">
        <v>13432.01</v>
      </c>
      <c r="D30" s="21">
        <v>13432.01</v>
      </c>
      <c r="E30" s="13"/>
      <c r="F30" s="21">
        <v>100</v>
      </c>
      <c r="G30" s="13"/>
    </row>
    <row r="31" spans="1:7" x14ac:dyDescent="0.3">
      <c r="A31" s="6" t="s">
        <v>30</v>
      </c>
      <c r="B31" s="7" t="s">
        <v>31</v>
      </c>
      <c r="C31" s="8">
        <v>3626605.37</v>
      </c>
      <c r="D31" s="20">
        <v>3273545.83</v>
      </c>
      <c r="E31" s="13"/>
      <c r="F31" s="20">
        <v>90.26473784766938</v>
      </c>
      <c r="G31" s="13"/>
    </row>
    <row r="32" spans="1:7" x14ac:dyDescent="0.3">
      <c r="A32" s="9" t="s">
        <v>18</v>
      </c>
      <c r="B32" s="10" t="s">
        <v>19</v>
      </c>
      <c r="C32" s="11">
        <v>3626605.37</v>
      </c>
      <c r="D32" s="21">
        <v>3273545.83</v>
      </c>
      <c r="E32" s="13"/>
      <c r="F32" s="21">
        <v>90.26473784766938</v>
      </c>
      <c r="G32" s="13"/>
    </row>
    <row r="33" spans="1:7" x14ac:dyDescent="0.3">
      <c r="A33" s="6" t="s">
        <v>32</v>
      </c>
      <c r="B33" s="7" t="s">
        <v>33</v>
      </c>
      <c r="C33" s="8">
        <v>206328.72</v>
      </c>
      <c r="D33" s="20">
        <v>194000.65</v>
      </c>
      <c r="E33" s="13"/>
      <c r="F33" s="20">
        <v>94.025034420801916</v>
      </c>
      <c r="G33" s="13"/>
    </row>
    <row r="34" spans="1:7" x14ac:dyDescent="0.3">
      <c r="A34" s="9" t="s">
        <v>18</v>
      </c>
      <c r="B34" s="10" t="s">
        <v>19</v>
      </c>
      <c r="C34" s="11">
        <v>169030.38</v>
      </c>
      <c r="D34" s="21">
        <v>156702.32</v>
      </c>
      <c r="E34" s="13"/>
      <c r="F34" s="21">
        <v>92.706601026395376</v>
      </c>
      <c r="G34" s="13"/>
    </row>
    <row r="35" spans="1:7" x14ac:dyDescent="0.3">
      <c r="A35" s="9" t="s">
        <v>20</v>
      </c>
      <c r="B35" s="10" t="s">
        <v>21</v>
      </c>
      <c r="C35" s="11">
        <v>37298.339999999997</v>
      </c>
      <c r="D35" s="21">
        <v>37298.33</v>
      </c>
      <c r="E35" s="13"/>
      <c r="F35" s="21">
        <v>99.999973189155341</v>
      </c>
      <c r="G35" s="13"/>
    </row>
    <row r="36" spans="1:7" x14ac:dyDescent="0.3">
      <c r="A36" s="6" t="s">
        <v>34</v>
      </c>
      <c r="B36" s="7" t="s">
        <v>35</v>
      </c>
      <c r="C36" s="8">
        <v>0</v>
      </c>
      <c r="D36" s="20">
        <v>500</v>
      </c>
      <c r="E36" s="13"/>
      <c r="F36" s="20">
        <v>0</v>
      </c>
      <c r="G36" s="13"/>
    </row>
    <row r="37" spans="1:7" x14ac:dyDescent="0.3">
      <c r="A37" s="9" t="s">
        <v>18</v>
      </c>
      <c r="B37" s="10" t="s">
        <v>19</v>
      </c>
      <c r="C37" s="11">
        <v>0</v>
      </c>
      <c r="D37" s="21">
        <v>500</v>
      </c>
      <c r="E37" s="13"/>
      <c r="F37" s="21">
        <v>0</v>
      </c>
      <c r="G37" s="13"/>
    </row>
    <row r="38" spans="1:7" x14ac:dyDescent="0.3">
      <c r="A38" s="6" t="s">
        <v>36</v>
      </c>
      <c r="B38" s="7" t="s">
        <v>37</v>
      </c>
      <c r="C38" s="8">
        <v>6300.46</v>
      </c>
      <c r="D38" s="20">
        <v>7501.2</v>
      </c>
      <c r="E38" s="13"/>
      <c r="F38" s="20">
        <v>119.05797354478879</v>
      </c>
      <c r="G38" s="13"/>
    </row>
    <row r="39" spans="1:7" x14ac:dyDescent="0.3">
      <c r="A39" s="9" t="s">
        <v>18</v>
      </c>
      <c r="B39" s="10" t="s">
        <v>19</v>
      </c>
      <c r="C39" s="11">
        <v>472.39</v>
      </c>
      <c r="D39" s="21">
        <v>1673.14</v>
      </c>
      <c r="E39" s="13"/>
      <c r="F39" s="21">
        <v>354.18615974089204</v>
      </c>
      <c r="G39" s="13"/>
    </row>
    <row r="40" spans="1:7" x14ac:dyDescent="0.3">
      <c r="A40" s="9" t="s">
        <v>20</v>
      </c>
      <c r="B40" s="10" t="s">
        <v>21</v>
      </c>
      <c r="C40" s="11">
        <v>5828.07</v>
      </c>
      <c r="D40" s="21">
        <v>5828.06</v>
      </c>
      <c r="E40" s="13"/>
      <c r="F40" s="21">
        <v>99.999828416611336</v>
      </c>
      <c r="G40" s="13"/>
    </row>
    <row r="41" spans="1:7" ht="24" x14ac:dyDescent="0.3">
      <c r="A41" s="6" t="s">
        <v>38</v>
      </c>
      <c r="B41" s="7" t="s">
        <v>39</v>
      </c>
      <c r="C41" s="8">
        <v>37034.31</v>
      </c>
      <c r="D41" s="20">
        <v>26760.6</v>
      </c>
      <c r="E41" s="13"/>
      <c r="F41" s="20">
        <v>72.25894042578355</v>
      </c>
      <c r="G41" s="13"/>
    </row>
    <row r="42" spans="1:7" x14ac:dyDescent="0.3">
      <c r="A42" s="9" t="s">
        <v>40</v>
      </c>
      <c r="B42" s="10" t="s">
        <v>41</v>
      </c>
      <c r="C42" s="11">
        <v>37034.31</v>
      </c>
      <c r="D42" s="21">
        <v>26760.6</v>
      </c>
      <c r="E42" s="13"/>
      <c r="F42" s="21">
        <v>72.25894042578355</v>
      </c>
      <c r="G42" s="13"/>
    </row>
    <row r="43" spans="1:7" x14ac:dyDescent="0.3">
      <c r="A43" s="6" t="s">
        <v>42</v>
      </c>
      <c r="B43" s="7" t="s">
        <v>43</v>
      </c>
      <c r="C43" s="8">
        <v>1335000</v>
      </c>
      <c r="D43" s="20">
        <v>300000</v>
      </c>
      <c r="E43" s="13"/>
      <c r="F43" s="20">
        <v>22.471910112359552</v>
      </c>
      <c r="G43" s="13"/>
    </row>
    <row r="44" spans="1:7" x14ac:dyDescent="0.3">
      <c r="A44" s="9" t="s">
        <v>44</v>
      </c>
      <c r="B44" s="10" t="s">
        <v>45</v>
      </c>
      <c r="C44" s="11">
        <v>1335000</v>
      </c>
      <c r="D44" s="21">
        <v>300000</v>
      </c>
      <c r="E44" s="13"/>
      <c r="F44" s="21">
        <v>22.471910112359552</v>
      </c>
      <c r="G44" s="13"/>
    </row>
    <row r="45" spans="1:7" ht="0" hidden="1" customHeight="1" x14ac:dyDescent="0.3"/>
  </sheetData>
  <mergeCells count="69">
    <mergeCell ref="D43:E43"/>
    <mergeCell ref="F43:G43"/>
    <mergeCell ref="D44:E44"/>
    <mergeCell ref="F44:G44"/>
    <mergeCell ref="D40:E40"/>
    <mergeCell ref="F40:G40"/>
    <mergeCell ref="D41:E41"/>
    <mergeCell ref="F41:G41"/>
    <mergeCell ref="D42:E42"/>
    <mergeCell ref="F42:G42"/>
    <mergeCell ref="D37:E37"/>
    <mergeCell ref="F37:G37"/>
    <mergeCell ref="D38:E38"/>
    <mergeCell ref="F38:G38"/>
    <mergeCell ref="D39:E39"/>
    <mergeCell ref="F39:G39"/>
    <mergeCell ref="D34:E34"/>
    <mergeCell ref="F34:G34"/>
    <mergeCell ref="D35:E35"/>
    <mergeCell ref="F35:G35"/>
    <mergeCell ref="D36:E36"/>
    <mergeCell ref="F36:G36"/>
    <mergeCell ref="D31:E31"/>
    <mergeCell ref="F31:G31"/>
    <mergeCell ref="D32:E32"/>
    <mergeCell ref="F32:G32"/>
    <mergeCell ref="D33:E33"/>
    <mergeCell ref="F33:G33"/>
    <mergeCell ref="D28:E28"/>
    <mergeCell ref="F28:G28"/>
    <mergeCell ref="D29:E29"/>
    <mergeCell ref="F29:G29"/>
    <mergeCell ref="D30:E30"/>
    <mergeCell ref="F30:G30"/>
    <mergeCell ref="D25:E25"/>
    <mergeCell ref="F25:G25"/>
    <mergeCell ref="D26:E26"/>
    <mergeCell ref="F26:G26"/>
    <mergeCell ref="D27:E27"/>
    <mergeCell ref="F27:G27"/>
    <mergeCell ref="D22:E22"/>
    <mergeCell ref="F22:G22"/>
    <mergeCell ref="D23:E23"/>
    <mergeCell ref="F23:G23"/>
    <mergeCell ref="D24:E24"/>
    <mergeCell ref="F24:G24"/>
    <mergeCell ref="D19:E19"/>
    <mergeCell ref="F19:G19"/>
    <mergeCell ref="D20:E20"/>
    <mergeCell ref="F20:G20"/>
    <mergeCell ref="D21:E21"/>
    <mergeCell ref="F21:G21"/>
    <mergeCell ref="D16:E16"/>
    <mergeCell ref="F16:G16"/>
    <mergeCell ref="D17:E17"/>
    <mergeCell ref="F17:G17"/>
    <mergeCell ref="D18:E18"/>
    <mergeCell ref="F18:G18"/>
    <mergeCell ref="A7:H7"/>
    <mergeCell ref="A9:H9"/>
    <mergeCell ref="A11:F11"/>
    <mergeCell ref="A13:F13"/>
    <mergeCell ref="D15:E15"/>
    <mergeCell ref="F15:G15"/>
    <mergeCell ref="A1:D1"/>
    <mergeCell ref="E1:H1"/>
    <mergeCell ref="A3:D3"/>
    <mergeCell ref="E3:H3"/>
    <mergeCell ref="A5:H5"/>
  </mergeCells>
  <pageMargins left="0.39370078740157499" right="0.196850393700787" top="0.39370078740157499" bottom="0.63976377952755903" header="0.39370078740157499" footer="0.39370078740157499"/>
  <pageSetup paperSize="9" orientation="portrait" horizontalDpi="300" verticalDpi="300"/>
  <headerFooter alignWithMargins="0">
    <oddFooter>&amp;L&amp;"Arial,Regular"&amp;8 LC147RP-IRI &amp;C&amp;"Arial,Regular"&amp;8Stranica &amp;P od &amp;N &amp;R&amp;"Arial,Regular"&amp;8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EF55F-12F6-4FC0-9D42-42F0C445357E}">
  <dimension ref="A1:E17"/>
  <sheetViews>
    <sheetView tabSelected="1" workbookViewId="0">
      <selection activeCell="D8" sqref="D8"/>
    </sheetView>
  </sheetViews>
  <sheetFormatPr defaultRowHeight="14.4" x14ac:dyDescent="0.3"/>
  <cols>
    <col min="1" max="1" width="48.5546875" bestFit="1" customWidth="1"/>
    <col min="2" max="3" width="14.44140625" style="22" bestFit="1" customWidth="1"/>
    <col min="4" max="4" width="12.77734375" style="22" bestFit="1" customWidth="1"/>
    <col min="5" max="5" width="8.88671875" style="22"/>
  </cols>
  <sheetData>
    <row r="1" spans="1:4" x14ac:dyDescent="0.3">
      <c r="B1" s="22" t="s">
        <v>56</v>
      </c>
      <c r="C1" s="22" t="s">
        <v>57</v>
      </c>
      <c r="D1" s="22" t="s">
        <v>58</v>
      </c>
    </row>
    <row r="2" spans="1:4" x14ac:dyDescent="0.3">
      <c r="A2" t="str">
        <f>+Sheet1!B17</f>
        <v>Opći prihodi i primici proračuna</v>
      </c>
      <c r="B2" s="22">
        <f>+Sheet1!D17</f>
        <v>2626341.6800000002</v>
      </c>
      <c r="C2" s="22">
        <f>+Sheet2!D4+Sheet2!D9</f>
        <v>2267562.8199999998</v>
      </c>
      <c r="D2" s="22">
        <f>+B2-C2</f>
        <v>358778.86000000034</v>
      </c>
    </row>
    <row r="3" spans="1:4" x14ac:dyDescent="0.3">
      <c r="A3" t="str">
        <f>+Sheet1!B20</f>
        <v>Vlastiti prihodi</v>
      </c>
      <c r="B3" s="22">
        <f>+Sheet1!D20</f>
        <v>74031.87</v>
      </c>
      <c r="C3" s="22">
        <f>+Sheet2!D12</f>
        <v>109692.89</v>
      </c>
      <c r="D3" s="22">
        <f t="shared" ref="D3:D11" si="0">+B3-C3</f>
        <v>-35661.020000000004</v>
      </c>
    </row>
    <row r="4" spans="1:4" x14ac:dyDescent="0.3">
      <c r="A4" t="str">
        <f>+Sheet1!B23</f>
        <v>Vlastiti prihodi - pror.korisnik</v>
      </c>
      <c r="B4" s="22">
        <f>+Sheet1!D23</f>
        <v>5821.42</v>
      </c>
      <c r="C4" s="22">
        <f>+Sheet2!D14</f>
        <v>142.71</v>
      </c>
      <c r="D4" s="22">
        <f t="shared" si="0"/>
        <v>5678.71</v>
      </c>
    </row>
    <row r="5" spans="1:4" x14ac:dyDescent="0.3">
      <c r="A5" t="str">
        <f>+Sheet1!B26</f>
        <v>Prihodi za posebne namjene</v>
      </c>
      <c r="B5" s="22">
        <f>+Sheet1!D26</f>
        <v>159844.01</v>
      </c>
      <c r="C5" s="22">
        <f>+Sheet2!D17</f>
        <v>210311.69</v>
      </c>
      <c r="D5" s="22">
        <f t="shared" si="0"/>
        <v>-50467.679999999993</v>
      </c>
    </row>
    <row r="6" spans="1:4" x14ac:dyDescent="0.3">
      <c r="A6" t="str">
        <f>+Sheet1!B28</f>
        <v>Prihodi za posebne namjene - korisnik</v>
      </c>
      <c r="B6" s="22">
        <f>+Sheet1!D28</f>
        <v>302991.68</v>
      </c>
      <c r="C6" s="22">
        <f>+Sheet2!D20</f>
        <v>275464.71999999997</v>
      </c>
      <c r="D6" s="22">
        <f t="shared" si="0"/>
        <v>27526.960000000021</v>
      </c>
    </row>
    <row r="7" spans="1:4" x14ac:dyDescent="0.3">
      <c r="A7" t="str">
        <f>+Sheet1!B31</f>
        <v>Pomoći</v>
      </c>
      <c r="B7" s="22">
        <f>+Sheet1!D31</f>
        <v>3273545.83</v>
      </c>
      <c r="C7" s="22">
        <f>+Sheet2!D23</f>
        <v>3342596.69</v>
      </c>
      <c r="D7" s="22">
        <f t="shared" si="0"/>
        <v>-69050.85999999987</v>
      </c>
    </row>
    <row r="8" spans="1:4" x14ac:dyDescent="0.3">
      <c r="A8" t="str">
        <f>+Sheet1!B33</f>
        <v>Pomoći - korisnik</v>
      </c>
      <c r="B8" s="22">
        <f>+Sheet1!D33</f>
        <v>194000.65</v>
      </c>
      <c r="C8" s="22">
        <f>+Sheet2!D27</f>
        <v>162366.57</v>
      </c>
      <c r="D8" s="22">
        <f t="shared" si="0"/>
        <v>31634.079999999987</v>
      </c>
    </row>
    <row r="9" spans="1:4" x14ac:dyDescent="0.3">
      <c r="A9" t="str">
        <f>+Sheet1!B36</f>
        <v>Donacije</v>
      </c>
      <c r="B9" s="22">
        <f>+Sheet1!D36</f>
        <v>500</v>
      </c>
      <c r="C9" s="22">
        <f>+Sheet2!D30</f>
        <v>0</v>
      </c>
      <c r="D9" s="22">
        <f t="shared" si="0"/>
        <v>500</v>
      </c>
    </row>
    <row r="10" spans="1:4" x14ac:dyDescent="0.3">
      <c r="A10" t="str">
        <f>+Sheet1!B38</f>
        <v>Donacije - korisnik</v>
      </c>
      <c r="B10" s="22">
        <f>+Sheet1!D38</f>
        <v>7501.2</v>
      </c>
      <c r="C10" s="22">
        <f>+Sheet2!D32</f>
        <v>4703.3</v>
      </c>
      <c r="D10" s="22">
        <f t="shared" si="0"/>
        <v>2797.8999999999996</v>
      </c>
    </row>
    <row r="11" spans="1:4" x14ac:dyDescent="0.3">
      <c r="A11" t="str">
        <f>+Sheet1!B41</f>
        <v>Prihodi od prodaje ili zamjene nefin.imovine i nakn.štete s</v>
      </c>
      <c r="B11" s="22">
        <v>26760.6</v>
      </c>
      <c r="C11" s="22">
        <f>+Sheet2!D35</f>
        <v>26760.6</v>
      </c>
      <c r="D11" s="22">
        <f t="shared" si="0"/>
        <v>0</v>
      </c>
    </row>
    <row r="12" spans="1:4" x14ac:dyDescent="0.3">
      <c r="A12" s="23" t="str">
        <f>+Sheet1!B43</f>
        <v>Namjenski primici od zaduživanja</v>
      </c>
      <c r="B12" s="24">
        <v>300000</v>
      </c>
      <c r="C12" s="24">
        <f>+Sheet2!D37</f>
        <v>0</v>
      </c>
      <c r="D12" s="24">
        <f>+B12-C12</f>
        <v>300000</v>
      </c>
    </row>
    <row r="14" spans="1:4" x14ac:dyDescent="0.3">
      <c r="B14" s="22">
        <f>SUM(B2:B13)</f>
        <v>6971338.9400000004</v>
      </c>
      <c r="C14" s="22">
        <f>SUM(C2:C13)</f>
        <v>6399601.9899999993</v>
      </c>
      <c r="D14" s="22">
        <f>SUM(D2:D13)</f>
        <v>571736.95000000054</v>
      </c>
    </row>
    <row r="16" spans="1:4" x14ac:dyDescent="0.3">
      <c r="D16" s="22">
        <v>552422.49</v>
      </c>
    </row>
    <row r="17" spans="4:4" x14ac:dyDescent="0.3">
      <c r="D17" s="22">
        <f>+D14-D16</f>
        <v>19314.460000000545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showGridLines="0" topLeftCell="A16" workbookViewId="0"/>
  </sheetViews>
  <sheetFormatPr defaultRowHeight="14.4" x14ac:dyDescent="0.3"/>
  <cols>
    <col min="1" max="1" width="16.21875" customWidth="1"/>
    <col min="2" max="2" width="44.5546875" customWidth="1"/>
    <col min="3" max="4" width="14.88671875" customWidth="1"/>
    <col min="5" max="5" width="8.109375" customWidth="1"/>
    <col min="6" max="6" width="2.6640625" customWidth="1"/>
  </cols>
  <sheetData>
    <row r="1" spans="1:5" ht="7.05" customHeight="1" x14ac:dyDescent="0.3"/>
    <row r="2" spans="1:5" x14ac:dyDescent="0.3">
      <c r="A2" s="1" t="s">
        <v>9</v>
      </c>
      <c r="B2" s="1" t="s">
        <v>46</v>
      </c>
      <c r="C2" s="2" t="s">
        <v>11</v>
      </c>
      <c r="D2" s="2" t="s">
        <v>12</v>
      </c>
      <c r="E2" s="2" t="s">
        <v>13</v>
      </c>
    </row>
    <row r="3" spans="1:5" x14ac:dyDescent="0.3">
      <c r="A3" s="3" t="s">
        <v>14</v>
      </c>
      <c r="B3" s="4" t="s">
        <v>47</v>
      </c>
      <c r="C3" s="5">
        <v>8761325.4299999997</v>
      </c>
      <c r="D3" s="5">
        <v>6399601.9900000002</v>
      </c>
      <c r="E3" s="5">
        <v>73.043765365533289</v>
      </c>
    </row>
    <row r="4" spans="1:5" x14ac:dyDescent="0.3">
      <c r="A4" s="6" t="s">
        <v>16</v>
      </c>
      <c r="B4" s="7" t="s">
        <v>17</v>
      </c>
      <c r="C4" s="8">
        <v>2203391.62</v>
      </c>
      <c r="D4" s="8">
        <v>1654112.67</v>
      </c>
      <c r="E4" s="8">
        <v>75.071206361400243</v>
      </c>
    </row>
    <row r="5" spans="1:5" x14ac:dyDescent="0.3">
      <c r="A5" s="9" t="s">
        <v>48</v>
      </c>
      <c r="B5" s="10" t="s">
        <v>49</v>
      </c>
      <c r="C5" s="11">
        <v>1649804.47</v>
      </c>
      <c r="D5" s="11">
        <v>1351725.74</v>
      </c>
      <c r="E5" s="11">
        <v>81.932481368534539</v>
      </c>
    </row>
    <row r="6" spans="1:5" x14ac:dyDescent="0.3">
      <c r="A6" s="9" t="s">
        <v>50</v>
      </c>
      <c r="B6" s="10" t="s">
        <v>51</v>
      </c>
      <c r="C6" s="11">
        <v>534272.68999999994</v>
      </c>
      <c r="D6" s="11">
        <v>302386.93</v>
      </c>
      <c r="E6" s="11">
        <v>56.597863911030153</v>
      </c>
    </row>
    <row r="7" spans="1:5" x14ac:dyDescent="0.3">
      <c r="A7" s="9" t="s">
        <v>52</v>
      </c>
      <c r="B7" s="10" t="s">
        <v>53</v>
      </c>
      <c r="C7" s="11">
        <v>0</v>
      </c>
      <c r="D7" s="11">
        <v>0</v>
      </c>
      <c r="E7" s="11">
        <v>0</v>
      </c>
    </row>
    <row r="8" spans="1:5" x14ac:dyDescent="0.3">
      <c r="A8" s="9" t="s">
        <v>20</v>
      </c>
      <c r="B8" s="10" t="s">
        <v>21</v>
      </c>
      <c r="C8" s="11">
        <v>19314.46</v>
      </c>
      <c r="D8" s="11">
        <v>0</v>
      </c>
      <c r="E8" s="11">
        <v>0</v>
      </c>
    </row>
    <row r="9" spans="1:5" x14ac:dyDescent="0.3">
      <c r="A9" s="6" t="s">
        <v>54</v>
      </c>
      <c r="B9" s="7" t="s">
        <v>55</v>
      </c>
      <c r="C9" s="8">
        <v>638984.19999999995</v>
      </c>
      <c r="D9" s="8">
        <v>613450.15</v>
      </c>
      <c r="E9" s="8">
        <v>96.003962226296053</v>
      </c>
    </row>
    <row r="10" spans="1:5" x14ac:dyDescent="0.3">
      <c r="A10" s="9" t="s">
        <v>48</v>
      </c>
      <c r="B10" s="10" t="s">
        <v>49</v>
      </c>
      <c r="C10" s="11">
        <v>624132.62</v>
      </c>
      <c r="D10" s="11">
        <v>603201.15</v>
      </c>
      <c r="E10" s="11">
        <v>96.646310522914177</v>
      </c>
    </row>
    <row r="11" spans="1:5" x14ac:dyDescent="0.3">
      <c r="A11" s="9" t="s">
        <v>50</v>
      </c>
      <c r="B11" s="10" t="s">
        <v>51</v>
      </c>
      <c r="C11" s="11">
        <v>14851.58</v>
      </c>
      <c r="D11" s="11">
        <v>10249</v>
      </c>
      <c r="E11" s="11">
        <v>69.009492592707304</v>
      </c>
    </row>
    <row r="12" spans="1:5" x14ac:dyDescent="0.3">
      <c r="A12" s="6" t="s">
        <v>22</v>
      </c>
      <c r="B12" s="7" t="s">
        <v>23</v>
      </c>
      <c r="C12" s="8">
        <v>131166.35999999999</v>
      </c>
      <c r="D12" s="8">
        <v>109692.89</v>
      </c>
      <c r="E12" s="8">
        <v>83.628828306282188</v>
      </c>
    </row>
    <row r="13" spans="1:5" x14ac:dyDescent="0.3">
      <c r="A13" s="9" t="s">
        <v>48</v>
      </c>
      <c r="B13" s="10" t="s">
        <v>49</v>
      </c>
      <c r="C13" s="11">
        <v>131166.35999999999</v>
      </c>
      <c r="D13" s="11">
        <v>109692.89</v>
      </c>
      <c r="E13" s="11">
        <v>83.628828306282188</v>
      </c>
    </row>
    <row r="14" spans="1:5" x14ac:dyDescent="0.3">
      <c r="A14" s="6" t="s">
        <v>24</v>
      </c>
      <c r="B14" s="7" t="s">
        <v>25</v>
      </c>
      <c r="C14" s="8">
        <v>6004.6</v>
      </c>
      <c r="D14" s="8">
        <v>142.71</v>
      </c>
      <c r="E14" s="8">
        <v>2.3766778802917763</v>
      </c>
    </row>
    <row r="15" spans="1:5" x14ac:dyDescent="0.3">
      <c r="A15" s="9" t="s">
        <v>48</v>
      </c>
      <c r="B15" s="10" t="s">
        <v>49</v>
      </c>
      <c r="C15" s="11">
        <v>2449.21</v>
      </c>
      <c r="D15" s="11">
        <v>126.22</v>
      </c>
      <c r="E15" s="11">
        <v>5.1534984750184751</v>
      </c>
    </row>
    <row r="16" spans="1:5" x14ac:dyDescent="0.3">
      <c r="A16" s="9" t="s">
        <v>50</v>
      </c>
      <c r="B16" s="10" t="s">
        <v>51</v>
      </c>
      <c r="C16" s="11">
        <v>3555.39</v>
      </c>
      <c r="D16" s="11">
        <v>16.489999999999998</v>
      </c>
      <c r="E16" s="11">
        <v>0.46380284582000847</v>
      </c>
    </row>
    <row r="17" spans="1:5" x14ac:dyDescent="0.3">
      <c r="A17" s="6" t="s">
        <v>26</v>
      </c>
      <c r="B17" s="7" t="s">
        <v>27</v>
      </c>
      <c r="C17" s="8">
        <v>227003.59</v>
      </c>
      <c r="D17" s="8">
        <v>210311.69</v>
      </c>
      <c r="E17" s="8">
        <v>92.64685637791014</v>
      </c>
    </row>
    <row r="18" spans="1:5" x14ac:dyDescent="0.3">
      <c r="A18" s="9" t="s">
        <v>48</v>
      </c>
      <c r="B18" s="10" t="s">
        <v>49</v>
      </c>
      <c r="C18" s="11">
        <v>208731.31</v>
      </c>
      <c r="D18" s="11">
        <v>207141.73</v>
      </c>
      <c r="E18" s="11">
        <v>99.238456367662337</v>
      </c>
    </row>
    <row r="19" spans="1:5" x14ac:dyDescent="0.3">
      <c r="A19" s="9" t="s">
        <v>50</v>
      </c>
      <c r="B19" s="10" t="s">
        <v>51</v>
      </c>
      <c r="C19" s="11">
        <v>18272.28</v>
      </c>
      <c r="D19" s="11">
        <v>3169.96</v>
      </c>
      <c r="E19" s="11">
        <v>17.348464449975591</v>
      </c>
    </row>
    <row r="20" spans="1:5" x14ac:dyDescent="0.3">
      <c r="A20" s="6" t="s">
        <v>28</v>
      </c>
      <c r="B20" s="7" t="s">
        <v>29</v>
      </c>
      <c r="C20" s="8">
        <v>310706.2</v>
      </c>
      <c r="D20" s="8">
        <v>275464.71999999997</v>
      </c>
      <c r="E20" s="8">
        <v>88.657619320116567</v>
      </c>
    </row>
    <row r="21" spans="1:5" x14ac:dyDescent="0.3">
      <c r="A21" s="9" t="s">
        <v>48</v>
      </c>
      <c r="B21" s="10" t="s">
        <v>49</v>
      </c>
      <c r="C21" s="11">
        <v>281463.40999999997</v>
      </c>
      <c r="D21" s="11">
        <v>260233.12</v>
      </c>
      <c r="E21" s="11">
        <v>92.457175872345189</v>
      </c>
    </row>
    <row r="22" spans="1:5" x14ac:dyDescent="0.3">
      <c r="A22" s="9" t="s">
        <v>50</v>
      </c>
      <c r="B22" s="10" t="s">
        <v>51</v>
      </c>
      <c r="C22" s="11">
        <v>29242.79</v>
      </c>
      <c r="D22" s="11">
        <v>15231.6</v>
      </c>
      <c r="E22" s="11">
        <v>52.086685299179727</v>
      </c>
    </row>
    <row r="23" spans="1:5" x14ac:dyDescent="0.3">
      <c r="A23" s="6" t="s">
        <v>30</v>
      </c>
      <c r="B23" s="7" t="s">
        <v>31</v>
      </c>
      <c r="C23" s="8">
        <v>3662605.37</v>
      </c>
      <c r="D23" s="8">
        <v>3342596.69</v>
      </c>
      <c r="E23" s="8">
        <v>91.262813006796847</v>
      </c>
    </row>
    <row r="24" spans="1:5" x14ac:dyDescent="0.3">
      <c r="A24" s="9" t="s">
        <v>48</v>
      </c>
      <c r="B24" s="10" t="s">
        <v>49</v>
      </c>
      <c r="C24" s="11">
        <v>273112.09000000003</v>
      </c>
      <c r="D24" s="11">
        <v>231942.69</v>
      </c>
      <c r="E24" s="11">
        <v>84.925822946907985</v>
      </c>
    </row>
    <row r="25" spans="1:5" x14ac:dyDescent="0.3">
      <c r="A25" s="9" t="s">
        <v>50</v>
      </c>
      <c r="B25" s="10" t="s">
        <v>51</v>
      </c>
      <c r="C25" s="11">
        <v>3043987.28</v>
      </c>
      <c r="D25" s="11">
        <v>2765562.43</v>
      </c>
      <c r="E25" s="11">
        <v>90.853284708863825</v>
      </c>
    </row>
    <row r="26" spans="1:5" x14ac:dyDescent="0.3">
      <c r="A26" s="9" t="s">
        <v>52</v>
      </c>
      <c r="B26" s="10" t="s">
        <v>53</v>
      </c>
      <c r="C26" s="11">
        <v>345506</v>
      </c>
      <c r="D26" s="11">
        <v>345091.57</v>
      </c>
      <c r="E26" s="11">
        <v>99.880051287097757</v>
      </c>
    </row>
    <row r="27" spans="1:5" x14ac:dyDescent="0.3">
      <c r="A27" s="6" t="s">
        <v>32</v>
      </c>
      <c r="B27" s="7" t="s">
        <v>33</v>
      </c>
      <c r="C27" s="8">
        <v>203128.72</v>
      </c>
      <c r="D27" s="8">
        <v>162366.57</v>
      </c>
      <c r="E27" s="8">
        <v>79.932847506743514</v>
      </c>
    </row>
    <row r="28" spans="1:5" x14ac:dyDescent="0.3">
      <c r="A28" s="9" t="s">
        <v>48</v>
      </c>
      <c r="B28" s="10" t="s">
        <v>49</v>
      </c>
      <c r="C28" s="11">
        <v>141592.23000000001</v>
      </c>
      <c r="D28" s="11">
        <v>107883.55</v>
      </c>
      <c r="E28" s="11">
        <v>76.193128676623004</v>
      </c>
    </row>
    <row r="29" spans="1:5" x14ac:dyDescent="0.3">
      <c r="A29" s="9" t="s">
        <v>50</v>
      </c>
      <c r="B29" s="10" t="s">
        <v>51</v>
      </c>
      <c r="C29" s="11">
        <v>61536.49</v>
      </c>
      <c r="D29" s="11">
        <v>54483.02</v>
      </c>
      <c r="E29" s="11">
        <v>88.537744027974298</v>
      </c>
    </row>
    <row r="30" spans="1:5" x14ac:dyDescent="0.3">
      <c r="A30" s="6" t="s">
        <v>34</v>
      </c>
      <c r="B30" s="7" t="s">
        <v>35</v>
      </c>
      <c r="C30" s="8">
        <v>0</v>
      </c>
      <c r="D30" s="8">
        <v>0</v>
      </c>
      <c r="E30" s="8">
        <v>0</v>
      </c>
    </row>
    <row r="31" spans="1:5" x14ac:dyDescent="0.3">
      <c r="A31" s="9" t="s">
        <v>48</v>
      </c>
      <c r="B31" s="10" t="s">
        <v>49</v>
      </c>
      <c r="C31" s="11">
        <v>0</v>
      </c>
      <c r="D31" s="11">
        <v>0</v>
      </c>
      <c r="E31" s="11">
        <v>0</v>
      </c>
    </row>
    <row r="32" spans="1:5" x14ac:dyDescent="0.3">
      <c r="A32" s="6" t="s">
        <v>36</v>
      </c>
      <c r="B32" s="7" t="s">
        <v>37</v>
      </c>
      <c r="C32" s="8">
        <v>6300.46</v>
      </c>
      <c r="D32" s="8">
        <v>4703.3</v>
      </c>
      <c r="E32" s="8">
        <v>74.650104912974612</v>
      </c>
    </row>
    <row r="33" spans="1:5" x14ac:dyDescent="0.3">
      <c r="A33" s="9" t="s">
        <v>48</v>
      </c>
      <c r="B33" s="10" t="s">
        <v>49</v>
      </c>
      <c r="C33" s="11">
        <v>472.43</v>
      </c>
      <c r="D33" s="11">
        <v>869.63</v>
      </c>
      <c r="E33" s="11">
        <v>184.07594775945643</v>
      </c>
    </row>
    <row r="34" spans="1:5" x14ac:dyDescent="0.3">
      <c r="A34" s="9" t="s">
        <v>50</v>
      </c>
      <c r="B34" s="10" t="s">
        <v>51</v>
      </c>
      <c r="C34" s="11">
        <v>5828.03</v>
      </c>
      <c r="D34" s="11">
        <v>3833.67</v>
      </c>
      <c r="E34" s="11">
        <v>65.779860433113768</v>
      </c>
    </row>
    <row r="35" spans="1:5" ht="24" x14ac:dyDescent="0.3">
      <c r="A35" s="6" t="s">
        <v>38</v>
      </c>
      <c r="B35" s="7" t="s">
        <v>39</v>
      </c>
      <c r="C35" s="8">
        <v>37034.31</v>
      </c>
      <c r="D35" s="8">
        <v>26760.6</v>
      </c>
      <c r="E35" s="8">
        <v>72.25894042578355</v>
      </c>
    </row>
    <row r="36" spans="1:5" x14ac:dyDescent="0.3">
      <c r="A36" s="9" t="s">
        <v>50</v>
      </c>
      <c r="B36" s="10" t="s">
        <v>51</v>
      </c>
      <c r="C36" s="11">
        <v>37034.31</v>
      </c>
      <c r="D36" s="11">
        <v>26760.6</v>
      </c>
      <c r="E36" s="11">
        <v>72.25894042578355</v>
      </c>
    </row>
    <row r="37" spans="1:5" x14ac:dyDescent="0.3">
      <c r="A37" s="6" t="s">
        <v>42</v>
      </c>
      <c r="B37" s="7" t="s">
        <v>43</v>
      </c>
      <c r="C37" s="8">
        <v>1335000</v>
      </c>
      <c r="D37" s="8">
        <v>0</v>
      </c>
      <c r="E37" s="8">
        <v>0</v>
      </c>
    </row>
    <row r="38" spans="1:5" x14ac:dyDescent="0.3">
      <c r="A38" s="9" t="s">
        <v>48</v>
      </c>
      <c r="B38" s="10" t="s">
        <v>49</v>
      </c>
      <c r="C38" s="11">
        <v>0</v>
      </c>
      <c r="D38" s="11">
        <v>0</v>
      </c>
      <c r="E38" s="11">
        <v>0</v>
      </c>
    </row>
    <row r="39" spans="1:5" x14ac:dyDescent="0.3">
      <c r="A39" s="9" t="s">
        <v>50</v>
      </c>
      <c r="B39" s="10" t="s">
        <v>51</v>
      </c>
      <c r="C39" s="11">
        <v>1335000</v>
      </c>
      <c r="D39" s="11">
        <v>0</v>
      </c>
      <c r="E39" s="11">
        <v>0</v>
      </c>
    </row>
  </sheetData>
  <pageMargins left="0.39370078740157499" right="0.196850393700787" top="0.39370078740157499" bottom="0.63976377952755903" header="0.39370078740157499" footer="0.39370078740157499"/>
  <pageSetup paperSize="9" orientation="portrait" horizontalDpi="300" verticalDpi="300"/>
  <headerFooter alignWithMargins="0">
    <oddFooter>&amp;L&amp;"Arial,Regular"&amp;8 LC147RP-IRI &amp;C&amp;"Arial,Regular"&amp;8Stranica &amp;P od &amp;N &amp;R&amp;"Arial,Regular"&amp;8 *Obrada LC*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viškovi ukupno</vt:lpstr>
      <vt:lpstr>Sheet2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Grad Pregrada</cp:lastModifiedBy>
  <dcterms:modified xsi:type="dcterms:W3CDTF">2024-04-15T06:21:43Z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